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ATIENT SAFETY 2\Strategies and Topics\FALLS\FIPP\Falls 2022 Data Collection\"/>
    </mc:Choice>
  </mc:AlternateContent>
  <xr:revisionPtr revIDLastSave="0" documentId="8_{75F25FA0-229D-4E55-B45A-587EE838A720}" xr6:coauthVersionLast="47" xr6:coauthVersionMax="47" xr10:uidLastSave="{00000000-0000-0000-0000-000000000000}"/>
  <bookViews>
    <workbookView xWindow="-108" yWindow="-108" windowWidth="23256" windowHeight="12576" xr2:uid="{B8182AD6-FA83-4A3F-849A-2C7CCA586D57}"/>
  </bookViews>
  <sheets>
    <sheet name="Form" sheetId="1" r:id="rId1"/>
    <sheet name="Upload" sheetId="2" r:id="rId2"/>
  </sheets>
  <definedNames>
    <definedName name="Op_Clinics" comment="(licensed under hospital license) – this may be clinics like a cancer care clinic, etc.">Form!$M$17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2" l="1"/>
  <c r="G15" i="2"/>
  <c r="A15" i="2"/>
  <c r="D15" i="2"/>
  <c r="E15" i="2"/>
  <c r="G14" i="2"/>
  <c r="A14" i="2"/>
  <c r="D14" i="2"/>
  <c r="E14" i="2"/>
  <c r="P14" i="1"/>
  <c r="P22" i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7" i="2"/>
  <c r="G13" i="2"/>
  <c r="G12" i="2"/>
  <c r="G11" i="2"/>
  <c r="G10" i="2"/>
  <c r="G9" i="2"/>
  <c r="G8" i="2"/>
  <c r="G7" i="2"/>
  <c r="G6" i="2"/>
  <c r="G5" i="2"/>
  <c r="G4" i="2"/>
  <c r="G3" i="2"/>
  <c r="G2" i="2"/>
  <c r="G38" i="2"/>
  <c r="G37" i="2"/>
  <c r="G36" i="2"/>
  <c r="G35" i="2"/>
  <c r="G34" i="2"/>
  <c r="G33" i="2"/>
  <c r="G32" i="2"/>
  <c r="G31" i="2"/>
  <c r="G30" i="2"/>
  <c r="D30" i="2"/>
  <c r="D31" i="2"/>
  <c r="D32" i="2"/>
  <c r="D33" i="2"/>
  <c r="D34" i="2"/>
  <c r="D35" i="2"/>
  <c r="D36" i="2"/>
  <c r="D37" i="2"/>
  <c r="D38" i="2"/>
  <c r="E30" i="2"/>
  <c r="E31" i="2"/>
  <c r="E32" i="2"/>
  <c r="E33" i="2"/>
  <c r="E34" i="2"/>
  <c r="E35" i="2"/>
  <c r="E36" i="2"/>
  <c r="E37" i="2"/>
  <c r="E38" i="2"/>
  <c r="G29" i="2"/>
  <c r="G28" i="2"/>
  <c r="G27" i="2"/>
  <c r="G26" i="2"/>
  <c r="G25" i="2"/>
  <c r="G24" i="2"/>
  <c r="G23" i="2"/>
  <c r="G22" i="2"/>
  <c r="G21" i="2"/>
  <c r="G20" i="2"/>
  <c r="G19" i="2"/>
  <c r="G18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P18" i="1"/>
  <c r="P10" i="1"/>
  <c r="P24" i="1" s="1"/>
  <c r="E3" i="2"/>
  <c r="E4" i="2"/>
  <c r="E5" i="2"/>
  <c r="E6" i="2"/>
  <c r="E7" i="2"/>
  <c r="E8" i="2"/>
  <c r="E9" i="2"/>
  <c r="E10" i="2"/>
  <c r="E11" i="2"/>
  <c r="E12" i="2"/>
  <c r="E13" i="2"/>
  <c r="E16" i="2"/>
  <c r="D3" i="2"/>
  <c r="D4" i="2"/>
  <c r="D5" i="2"/>
  <c r="D6" i="2"/>
  <c r="D7" i="2"/>
  <c r="D8" i="2"/>
  <c r="D9" i="2"/>
  <c r="D10" i="2"/>
  <c r="D11" i="2"/>
  <c r="D12" i="2"/>
  <c r="D13" i="2"/>
  <c r="D16" i="2"/>
  <c r="D2" i="2"/>
  <c r="A3" i="2"/>
  <c r="A4" i="2"/>
  <c r="A5" i="2"/>
  <c r="A6" i="2"/>
  <c r="A7" i="2"/>
  <c r="A8" i="2"/>
  <c r="A9" i="2"/>
  <c r="A10" i="2"/>
  <c r="A11" i="2"/>
  <c r="A12" i="2"/>
  <c r="A13" i="2"/>
  <c r="A2" i="2"/>
  <c r="E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Gina Fonseca Crescioni</author>
    <author>Serena Chai</author>
  </authors>
  <commentList>
    <comment ref="M17" authorId="0" shapeId="0" xr:uid="{D38BD20F-0744-4B78-A20E-F2CA1DCCBFAA}">
      <text>
        <r>
          <rPr>
            <b/>
            <sz val="14"/>
            <color indexed="81"/>
            <rFont val="Calibri"/>
            <family val="2"/>
            <scheme val="minor"/>
          </rPr>
          <t>(licensed under hospital license) – this may be clinics like a cancer care clinic, etc.</t>
        </r>
      </text>
    </comment>
    <comment ref="N17" authorId="0" shapeId="0" xr:uid="{9484F1D4-32A9-4513-9D69-A46604DD318D}">
      <text>
        <r>
          <rPr>
            <b/>
            <sz val="14"/>
            <color indexed="81"/>
            <rFont val="Calibri"/>
            <family val="2"/>
            <scheme val="minor"/>
          </rPr>
          <t>(for Swing Beds, or other areas not listed)</t>
        </r>
      </text>
    </comment>
    <comment ref="L26" authorId="1" shapeId="0" xr:uid="{39C0EC84-DB79-4FB0-94BD-B40362F9AEC7}">
      <text>
        <r>
          <rPr>
            <b/>
            <sz val="9"/>
            <color indexed="81"/>
            <rFont val="Tahoma"/>
            <family val="2"/>
          </rPr>
          <t>Serena Chai:</t>
        </r>
        <r>
          <rPr>
            <sz val="9"/>
            <color indexed="81"/>
            <rFont val="Tahoma"/>
            <family val="2"/>
          </rPr>
          <t xml:space="preserve">
Please verify this is referenced in the Upload tab under cell G18</t>
        </r>
      </text>
    </comment>
  </commentList>
</comments>
</file>

<file path=xl/sharedStrings.xml><?xml version="1.0" encoding="utf-8"?>
<sst xmlns="http://schemas.openxmlformats.org/spreadsheetml/2006/main" count="128" uniqueCount="96">
  <si>
    <t>Falls Data Collection</t>
  </si>
  <si>
    <t>QBS Identifier</t>
  </si>
  <si>
    <t>qbs_identifier</t>
  </si>
  <si>
    <t>location_identifier</t>
  </si>
  <si>
    <t>measure_identifier</t>
  </si>
  <si>
    <t>start_date</t>
  </si>
  <si>
    <t>end_date</t>
  </si>
  <si>
    <t>data_element_identifier</t>
  </si>
  <si>
    <t>value</t>
  </si>
  <si>
    <t>all_falls_age_based_populations</t>
  </si>
  <si>
    <t>total_number_of_patient_falls_less_than_1_year_old</t>
  </si>
  <si>
    <t>total_number_of_patient_falls_age_1_17</t>
  </si>
  <si>
    <t>total_number_of_patient_falls_age_18_44</t>
  </si>
  <si>
    <t>total_number_of_patient_falls_age_45_64</t>
  </si>
  <si>
    <t>total_number_of_patient_falls_age_65_74</t>
  </si>
  <si>
    <t>total_number_of_patient_falls_age_75_84</t>
  </si>
  <si>
    <t>total_number_of_patient_falls_over_age_85</t>
  </si>
  <si>
    <t>all_falls_by_type</t>
  </si>
  <si>
    <t>fallhuddle_huddles_denom</t>
  </si>
  <si>
    <t>fallhuddle_accidental_num</t>
  </si>
  <si>
    <t>fallhuddle_anticipated_num</t>
  </si>
  <si>
    <t>fallhuddle_unanticipated_num</t>
  </si>
  <si>
    <t>fallhuddle_unsure_num</t>
  </si>
  <si>
    <t>Start Date</t>
  </si>
  <si>
    <t>End Date</t>
  </si>
  <si>
    <t>Data Validation</t>
  </si>
  <si>
    <t>Falls by Age Group</t>
  </si>
  <si>
    <t>Less than 1yr</t>
  </si>
  <si>
    <t>Age 1- 17</t>
  </si>
  <si>
    <t>Age 18-44</t>
  </si>
  <si>
    <t>Age 45-64</t>
  </si>
  <si>
    <t>Age 65-74</t>
  </si>
  <si>
    <t>Age 75-84</t>
  </si>
  <si>
    <t>Over 85</t>
  </si>
  <si>
    <t>Falls by Type</t>
  </si>
  <si>
    <t>Falls due to Environment</t>
  </si>
  <si>
    <t>Anticipated physiological Fall</t>
  </si>
  <si>
    <t>Unanticipated physiological fall</t>
  </si>
  <si>
    <t>Falls due to Unknown Causes</t>
  </si>
  <si>
    <t>Fall by Location</t>
  </si>
  <si>
    <t>ICU</t>
  </si>
  <si>
    <t>Other</t>
  </si>
  <si>
    <t>Falls by Gender</t>
  </si>
  <si>
    <t>Female</t>
  </si>
  <si>
    <t>Male</t>
  </si>
  <si>
    <t>Transgender Female/Male-to-Female</t>
  </si>
  <si>
    <t>Transgender Male/Female-to-Male</t>
  </si>
  <si>
    <t>Gender Queer/Gender non-Conforming/not exclusive</t>
  </si>
  <si>
    <t>Non-Binary</t>
  </si>
  <si>
    <t>Decline to Answer</t>
  </si>
  <si>
    <t>Unknown</t>
  </si>
  <si>
    <t>Total Falls</t>
  </si>
  <si>
    <t>Post Fall Huddles</t>
  </si>
  <si>
    <t>mm/dd/yyyy</t>
  </si>
  <si>
    <t>Repeat Falls</t>
  </si>
  <si>
    <t>total_falls</t>
  </si>
  <si>
    <t>all_falls_repeat_falls</t>
  </si>
  <si>
    <t>Non-Patient Care Areas</t>
  </si>
  <si>
    <t>OB/Newborn</t>
  </si>
  <si>
    <t>Surgical Services</t>
  </si>
  <si>
    <t xml:space="preserve"> Emergency Services</t>
  </si>
  <si>
    <t>Med/Surg</t>
  </si>
  <si>
    <t>Pediatrics/NICU/PICU</t>
  </si>
  <si>
    <t>Radiology/Imaging/Oncology</t>
  </si>
  <si>
    <t>Behavioral Health</t>
  </si>
  <si>
    <t>Laboratory Services</t>
  </si>
  <si>
    <t>Therapies PT/OT/Speech/IP Rehab</t>
  </si>
  <si>
    <t>Op Clinics</t>
  </si>
  <si>
    <t>falls_by_location</t>
  </si>
  <si>
    <t>falls_non_patient_care_areas</t>
  </si>
  <si>
    <t>falls_ob_newborn</t>
  </si>
  <si>
    <t>falls_surgical_services</t>
  </si>
  <si>
    <t>falls_emergency_services</t>
  </si>
  <si>
    <t>falls_med_surg</t>
  </si>
  <si>
    <t>falls_icu</t>
  </si>
  <si>
    <t>falls_pediatrics</t>
  </si>
  <si>
    <t>falls_radiology_imaging_oncology</t>
  </si>
  <si>
    <t>falls_behavioral_health</t>
  </si>
  <si>
    <t>falls_laboratory_services</t>
  </si>
  <si>
    <t>falls_therapies</t>
  </si>
  <si>
    <t>falls_op_clinics</t>
  </si>
  <si>
    <t>falls_other_location</t>
  </si>
  <si>
    <t>falls_by_gender</t>
  </si>
  <si>
    <t>falls_female</t>
  </si>
  <si>
    <t>falls_male</t>
  </si>
  <si>
    <t>falls_transgender_female</t>
  </si>
  <si>
    <t>falls_transgender_male</t>
  </si>
  <si>
    <t>falls_gender_queer</t>
  </si>
  <si>
    <t>falls_non_binary</t>
  </si>
  <si>
    <t>falls_gender_other</t>
  </si>
  <si>
    <t>falls_gender_decline_to_answer</t>
  </si>
  <si>
    <t>falls_gender_unknown</t>
  </si>
  <si>
    <t>Intentional Fall</t>
  </si>
  <si>
    <t>all_falls_intentional_fall_type</t>
  </si>
  <si>
    <t>intentional_fall_num</t>
  </si>
  <si>
    <t>total_number_of_repeat_falls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</si>
</sst>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8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6"/>
      <color rgb="FF3F3F3F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indexed="8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2" fillId="2" borderId="2" applyNumberFormat="0" applyAlignment="0" applyProtection="0"/>
    <xf numFmtId="0" fontId="3" fillId="2" borderId="1" applyNumberFormat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5" fillId="6" borderId="0" xfId="6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0" fillId="0" borderId="0" xfId="0" applyNumberFormat="1"/>
    <xf numFmtId="1" fontId="3" fillId="2" borderId="1" xfId="2" applyNumberFormat="1"/>
    <xf numFmtId="1" fontId="0" fillId="0" borderId="0" xfId="0" applyNumberFormat="1"/>
    <xf numFmtId="0" fontId="0" fillId="0" borderId="0" xfId="0" applyAlignment="1">
      <alignment horizontal="center" vertical="center" wrapText="1"/>
    </xf>
    <xf numFmtId="0" fontId="7" fillId="5" borderId="0" xfId="5" applyFont="1" applyAlignment="1">
      <alignment horizontal="center" vertical="center"/>
    </xf>
    <xf numFmtId="0" fontId="7" fillId="4" borderId="0" xfId="4" applyFont="1" applyAlignment="1">
      <alignment horizontal="center" vertical="center" wrapText="1"/>
    </xf>
    <xf numFmtId="0" fontId="7" fillId="4" borderId="0" xfId="4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11" fillId="4" borderId="2" xfId="4" applyFont="1" applyBorder="1"/>
    <xf numFmtId="0" fontId="12" fillId="2" borderId="1" xfId="2" applyFont="1" applyAlignment="1">
      <alignment horizontal="center"/>
    </xf>
    <xf numFmtId="0" fontId="11" fillId="4" borderId="2" xfId="4" applyFont="1" applyBorder="1" applyAlignment="1">
      <alignment horizontal="center"/>
    </xf>
    <xf numFmtId="0" fontId="13" fillId="2" borderId="2" xfId="1" applyFont="1" applyAlignment="1">
      <alignment horizontal="center"/>
    </xf>
    <xf numFmtId="0" fontId="13" fillId="2" borderId="2" xfId="1" applyFont="1" applyAlignment="1"/>
    <xf numFmtId="0" fontId="7" fillId="4" borderId="0" xfId="4" applyFont="1" applyAlignment="1">
      <alignment horizontal="center" vertical="top" wrapText="1"/>
    </xf>
    <xf numFmtId="0" fontId="9" fillId="3" borderId="0" xfId="3" applyFont="1" applyAlignment="1">
      <alignment horizontal="center" vertical="center"/>
    </xf>
    <xf numFmtId="0" fontId="14" fillId="3" borderId="2" xfId="3" applyFont="1" applyBorder="1" applyAlignment="1">
      <alignment horizontal="center" vertical="center" wrapText="1"/>
    </xf>
    <xf numFmtId="0" fontId="9" fillId="3" borderId="2" xfId="3" applyFont="1" applyBorder="1" applyAlignment="1">
      <alignment horizontal="center" vertical="center" wrapText="1"/>
    </xf>
    <xf numFmtId="0" fontId="14" fillId="3" borderId="0" xfId="3" applyFont="1"/>
    <xf numFmtId="164" fontId="13" fillId="2" borderId="2" xfId="1" applyNumberFormat="1" applyFont="1"/>
    <xf numFmtId="0" fontId="0" fillId="0" borderId="0" xfId="0" applyFill="1"/>
    <xf numFmtId="0" fontId="9" fillId="3" borderId="0" xfId="3" applyFont="1" applyAlignment="1">
      <alignment horizontal="center" vertical="center"/>
    </xf>
    <xf numFmtId="0" fontId="4" fillId="3" borderId="0" xfId="3" applyAlignment="1">
      <alignment horizontal="center" vertical="center"/>
    </xf>
    <xf numFmtId="0" fontId="10" fillId="3" borderId="0" xfId="3" applyFont="1" applyAlignment="1">
      <alignment horizontal="center" vertical="center"/>
    </xf>
  </cellXfs>
  <cellStyles count="7">
    <cellStyle name="20% - Accent1" xfId="4" builtinId="30"/>
    <cellStyle name="40% - Accent1" xfId="5" builtinId="31"/>
    <cellStyle name="Accent1" xfId="3" builtinId="29"/>
    <cellStyle name="Accent3" xfId="6" builtinId="37"/>
    <cellStyle name="Calculation" xfId="2" builtinId="22"/>
    <cellStyle name="Normal" xfId="0" builtinId="0"/>
    <cellStyle name="Output" xfId="1" builtinId="21"/>
  </cellStyles>
  <dxfs count="11">
    <dxf>
      <numFmt numFmtId="164" formatCode="mm/dd/yy;@"/>
    </dxf>
    <dxf>
      <numFmt numFmtId="164" formatCode="mm/dd/yy;@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409915</xdr:colOff>
      <xdr:row>7</xdr:row>
      <xdr:rowOff>239826</xdr:rowOff>
    </xdr:from>
    <xdr:to>
      <xdr:col>22</xdr:col>
      <xdr:colOff>27214</xdr:colOff>
      <xdr:row>12</xdr:row>
      <xdr:rowOff>176893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FB75541-2B2B-0D01-602A-04DDE8266ACB}"/>
            </a:ext>
          </a:extLst>
        </xdr:cNvPr>
        <xdr:cNvSpPr txBox="1"/>
      </xdr:nvSpPr>
      <xdr:spPr>
        <a:xfrm>
          <a:off x="21677879" y="2253683"/>
          <a:ext cx="3291228" cy="1610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tx1"/>
              </a:solidFill>
            </a:rPr>
            <a:t>Boxes under "Data Validation" will</a:t>
          </a:r>
          <a:r>
            <a:rPr lang="en-US" sz="1600" b="1" baseline="0">
              <a:solidFill>
                <a:schemeClr val="tx1"/>
              </a:solidFill>
            </a:rPr>
            <a:t> turn green meaning your totals are the same and correctly validated.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326571</xdr:colOff>
      <xdr:row>23</xdr:row>
      <xdr:rowOff>244928</xdr:rowOff>
    </xdr:from>
    <xdr:to>
      <xdr:col>10</xdr:col>
      <xdr:colOff>1102180</xdr:colOff>
      <xdr:row>28</xdr:row>
      <xdr:rowOff>81643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5C5A8C2-0222-4A1E-92ED-355FDDF794B2}"/>
            </a:ext>
          </a:extLst>
        </xdr:cNvPr>
        <xdr:cNvSpPr txBox="1"/>
      </xdr:nvSpPr>
      <xdr:spPr>
        <a:xfrm>
          <a:off x="10885714" y="9348107"/>
          <a:ext cx="3510645" cy="1442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tx1"/>
              </a:solidFill>
            </a:rPr>
            <a:t>"Repeat</a:t>
          </a:r>
          <a:r>
            <a:rPr lang="en-US" sz="1600" b="1" baseline="0">
              <a:solidFill>
                <a:schemeClr val="tx1"/>
              </a:solidFill>
            </a:rPr>
            <a:t> Falls" &amp; "Post Fall Huddles" will turn red if your value is more than the Total number of Falls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AE7F70-7C6C-450E-ACCC-85420388095C}" name="Table1" displayName="Table1" ref="A1:G38" totalsRowShown="0">
  <autoFilter ref="A1:G38" xr:uid="{ADAE7F70-7C6C-450E-ACCC-85420388095C}"/>
  <tableColumns count="7">
    <tableColumn id="1" xr3:uid="{015184BA-09C8-4C12-9FAA-8BC25E9BB0A2}" name="qbs_identifier">
      <calculatedColumnFormula>Form!$B$3</calculatedColumnFormula>
    </tableColumn>
    <tableColumn id="2" xr3:uid="{CE6B7F87-F4F6-4BA3-AEF1-AD517C2CAA23}" name="location_identifier"/>
    <tableColumn id="3" xr3:uid="{779179A9-3F84-43CE-A51A-3D47607A0B82}" name="measure_identifier"/>
    <tableColumn id="4" xr3:uid="{E034027B-BE26-40B4-9C9F-5E6C9903FA63}" name="start_date" dataDxfId="1">
      <calculatedColumnFormula>Form!$B$5</calculatedColumnFormula>
    </tableColumn>
    <tableColumn id="5" xr3:uid="{9B59E136-36CE-4E58-9B7A-6D1300FBCD39}" name="end_date" dataDxfId="0">
      <calculatedColumnFormula>Form!$B$6</calculatedColumnFormula>
    </tableColumn>
    <tableColumn id="6" xr3:uid="{7A5CDFE8-1597-4B18-8A5E-44C14025B668}" name="data_element_identifier"/>
    <tableColumn id="7" xr3:uid="{60C59D3A-E1E6-4FC1-8CEA-8CDA95E19B27}" name="valu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70073-EE32-4096-A728-68A6A2D752B6}">
  <dimension ref="A1:X27"/>
  <sheetViews>
    <sheetView showGridLines="0" showRowColHeaders="0" tabSelected="1" topLeftCell="A2" zoomScale="70" zoomScaleNormal="70" workbookViewId="0">
      <selection activeCell="M23" sqref="M23"/>
    </sheetView>
  </sheetViews>
  <sheetFormatPr defaultRowHeight="15.6" x14ac:dyDescent="0.3"/>
  <cols>
    <col min="1" max="1" width="21.109375" customWidth="1"/>
    <col min="2" max="8" width="19.5546875" customWidth="1"/>
    <col min="9" max="9" width="21.44140625" customWidth="1"/>
    <col min="10" max="11" width="19.5546875" customWidth="1"/>
    <col min="12" max="12" width="23.33203125" customWidth="1"/>
    <col min="13" max="15" width="19.5546875" customWidth="1"/>
    <col min="16" max="16" width="18" style="12" customWidth="1"/>
  </cols>
  <sheetData>
    <row r="1" spans="1:24" ht="40.5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x14ac:dyDescent="0.3">
      <c r="B2" s="1"/>
      <c r="C2" s="1"/>
      <c r="D2" s="1"/>
      <c r="E2" s="1"/>
      <c r="F2" s="1"/>
      <c r="G2" s="1"/>
      <c r="H2" s="1"/>
    </row>
    <row r="3" spans="1:24" ht="27" customHeight="1" x14ac:dyDescent="0.4">
      <c r="A3" s="23" t="s">
        <v>1</v>
      </c>
      <c r="B3" s="6">
        <v>123456</v>
      </c>
      <c r="C3" s="1"/>
      <c r="D3" s="1"/>
      <c r="E3" s="1"/>
      <c r="F3" s="1"/>
      <c r="G3" s="1"/>
      <c r="H3" s="1"/>
    </row>
    <row r="4" spans="1:24" x14ac:dyDescent="0.3">
      <c r="C4" s="1"/>
      <c r="D4" s="1"/>
      <c r="E4" s="1"/>
      <c r="F4" s="1"/>
      <c r="G4" s="1"/>
      <c r="H4" s="1"/>
    </row>
    <row r="5" spans="1:24" ht="21" x14ac:dyDescent="0.4">
      <c r="A5" s="23" t="s">
        <v>23</v>
      </c>
      <c r="B5" s="24">
        <v>44652</v>
      </c>
      <c r="C5" s="4" t="s">
        <v>53</v>
      </c>
      <c r="D5" s="1"/>
      <c r="E5" s="1"/>
      <c r="F5" s="1"/>
      <c r="G5" s="1"/>
      <c r="H5" s="1"/>
    </row>
    <row r="6" spans="1:24" ht="21" x14ac:dyDescent="0.4">
      <c r="A6" s="23" t="s">
        <v>24</v>
      </c>
      <c r="B6" s="24">
        <v>44681</v>
      </c>
      <c r="C6" s="1"/>
      <c r="D6" s="1"/>
      <c r="E6" s="1"/>
      <c r="F6" s="1"/>
      <c r="G6" s="1"/>
      <c r="H6" s="1"/>
    </row>
    <row r="7" spans="1:24" x14ac:dyDescent="0.3">
      <c r="B7" s="1"/>
      <c r="C7" s="1"/>
      <c r="D7" s="1"/>
      <c r="E7" s="1"/>
      <c r="F7" s="1"/>
      <c r="G7" s="1"/>
      <c r="H7" s="1"/>
    </row>
    <row r="8" spans="1:24" ht="24" customHeight="1" x14ac:dyDescent="0.3">
      <c r="B8" s="26" t="s">
        <v>26</v>
      </c>
      <c r="C8" s="26"/>
      <c r="D8" s="26"/>
      <c r="E8" s="26"/>
      <c r="F8" s="26"/>
      <c r="G8" s="26"/>
      <c r="H8" s="26"/>
      <c r="P8" s="2" t="s">
        <v>25</v>
      </c>
    </row>
    <row r="9" spans="1:24" ht="26.25" customHeight="1" x14ac:dyDescent="0.3">
      <c r="B9" s="9" t="s">
        <v>27</v>
      </c>
      <c r="C9" s="9" t="s">
        <v>28</v>
      </c>
      <c r="D9" s="9" t="s">
        <v>29</v>
      </c>
      <c r="E9" s="9" t="s">
        <v>30</v>
      </c>
      <c r="F9" s="9" t="s">
        <v>31</v>
      </c>
      <c r="G9" s="9" t="s">
        <v>32</v>
      </c>
      <c r="H9" s="9" t="s">
        <v>33</v>
      </c>
    </row>
    <row r="10" spans="1:24" ht="33.75" customHeight="1" x14ac:dyDescent="0.4">
      <c r="B10" s="17">
        <v>1</v>
      </c>
      <c r="C10" s="17">
        <v>2</v>
      </c>
      <c r="D10" s="17">
        <v>0</v>
      </c>
      <c r="E10" s="17">
        <v>0</v>
      </c>
      <c r="F10" s="17">
        <v>0</v>
      </c>
      <c r="G10" s="17">
        <v>1</v>
      </c>
      <c r="H10" s="17">
        <v>3</v>
      </c>
      <c r="P10" s="15">
        <f>SUM(B10:H10)</f>
        <v>7</v>
      </c>
    </row>
    <row r="12" spans="1:24" ht="30.75" customHeight="1" x14ac:dyDescent="0.3">
      <c r="B12" s="26" t="s">
        <v>34</v>
      </c>
      <c r="C12" s="26"/>
      <c r="D12" s="26"/>
      <c r="E12" s="26"/>
      <c r="F12" s="26"/>
    </row>
    <row r="13" spans="1:24" ht="57.75" customHeight="1" x14ac:dyDescent="0.3">
      <c r="B13" s="10" t="s">
        <v>35</v>
      </c>
      <c r="C13" s="10" t="s">
        <v>36</v>
      </c>
      <c r="D13" s="10" t="s">
        <v>37</v>
      </c>
      <c r="E13" s="10" t="s">
        <v>38</v>
      </c>
      <c r="F13" s="10" t="s">
        <v>92</v>
      </c>
    </row>
    <row r="14" spans="1:24" ht="37.5" customHeight="1" x14ac:dyDescent="0.4">
      <c r="B14" s="17">
        <v>1</v>
      </c>
      <c r="C14" s="17">
        <v>2</v>
      </c>
      <c r="D14" s="17">
        <v>0</v>
      </c>
      <c r="E14" s="17">
        <v>3</v>
      </c>
      <c r="F14" s="17">
        <v>1</v>
      </c>
      <c r="P14" s="15">
        <f>SUM(B14:F14)</f>
        <v>7</v>
      </c>
    </row>
    <row r="16" spans="1:24" ht="33" customHeight="1" x14ac:dyDescent="0.3">
      <c r="B16" s="26" t="s">
        <v>39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2:16" s="8" customFormat="1" ht="62.25" customHeight="1" x14ac:dyDescent="0.3">
      <c r="B17" s="10" t="s">
        <v>57</v>
      </c>
      <c r="C17" s="10" t="s">
        <v>58</v>
      </c>
      <c r="D17" s="10" t="s">
        <v>59</v>
      </c>
      <c r="E17" s="10" t="s">
        <v>60</v>
      </c>
      <c r="F17" s="10" t="s">
        <v>61</v>
      </c>
      <c r="G17" s="10" t="s">
        <v>40</v>
      </c>
      <c r="H17" s="10" t="s">
        <v>62</v>
      </c>
      <c r="I17" s="10" t="s">
        <v>63</v>
      </c>
      <c r="J17" s="10" t="s">
        <v>64</v>
      </c>
      <c r="K17" s="10" t="s">
        <v>65</v>
      </c>
      <c r="L17" s="10" t="s">
        <v>66</v>
      </c>
      <c r="M17" s="10" t="s">
        <v>67</v>
      </c>
      <c r="N17" s="10" t="s">
        <v>41</v>
      </c>
      <c r="P17" s="13"/>
    </row>
    <row r="18" spans="2:16" ht="39" customHeight="1" x14ac:dyDescent="0.4">
      <c r="B18" s="17">
        <v>3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P18" s="15">
        <f>SUM(B18:N18)</f>
        <v>3</v>
      </c>
    </row>
    <row r="19" spans="2:16" ht="36.75" customHeight="1" x14ac:dyDescent="0.3"/>
    <row r="20" spans="2:16" ht="31.5" customHeight="1" x14ac:dyDescent="0.3">
      <c r="B20" s="27" t="s">
        <v>42</v>
      </c>
      <c r="C20" s="27"/>
      <c r="D20" s="27"/>
      <c r="E20" s="27"/>
      <c r="F20" s="27"/>
      <c r="G20" s="27"/>
      <c r="H20" s="27"/>
      <c r="I20" s="27"/>
      <c r="J20" s="27"/>
    </row>
    <row r="21" spans="2:16" ht="60.75" customHeight="1" x14ac:dyDescent="0.3">
      <c r="B21" s="11" t="s">
        <v>43</v>
      </c>
      <c r="C21" s="11" t="s">
        <v>44</v>
      </c>
      <c r="D21" s="10" t="s">
        <v>45</v>
      </c>
      <c r="E21" s="10" t="s">
        <v>46</v>
      </c>
      <c r="F21" s="19" t="s">
        <v>47</v>
      </c>
      <c r="G21" s="11" t="s">
        <v>48</v>
      </c>
      <c r="H21" s="11" t="s">
        <v>41</v>
      </c>
      <c r="I21" s="10" t="s">
        <v>49</v>
      </c>
      <c r="J21" s="11" t="s">
        <v>50</v>
      </c>
    </row>
    <row r="22" spans="2:16" ht="36.75" customHeight="1" x14ac:dyDescent="0.4">
      <c r="B22" s="18">
        <v>3</v>
      </c>
      <c r="C22" s="18">
        <v>0</v>
      </c>
      <c r="D22" s="18">
        <v>0</v>
      </c>
      <c r="E22" s="18">
        <v>0</v>
      </c>
      <c r="F22" s="18"/>
      <c r="G22" s="18">
        <v>0</v>
      </c>
      <c r="H22" s="18">
        <v>0</v>
      </c>
      <c r="I22" s="18">
        <v>0</v>
      </c>
      <c r="J22" s="18">
        <v>0</v>
      </c>
      <c r="P22" s="15">
        <f>SUM(B22:J22)</f>
        <v>3</v>
      </c>
    </row>
    <row r="23" spans="2:16" x14ac:dyDescent="0.3">
      <c r="B23" s="1"/>
      <c r="C23" s="1"/>
      <c r="D23" s="1"/>
      <c r="E23" s="1"/>
      <c r="F23" s="1"/>
      <c r="G23" s="1"/>
      <c r="H23" s="1"/>
    </row>
    <row r="24" spans="2:16" ht="27" customHeight="1" x14ac:dyDescent="0.4">
      <c r="B24" s="1"/>
      <c r="C24" s="1"/>
      <c r="D24" s="1"/>
      <c r="E24" s="1"/>
      <c r="F24" s="1"/>
      <c r="G24" s="1"/>
      <c r="H24" s="1"/>
      <c r="O24" s="20" t="s">
        <v>51</v>
      </c>
      <c r="P24" s="16">
        <f>P10</f>
        <v>7</v>
      </c>
    </row>
    <row r="25" spans="2:16" ht="22.5" customHeight="1" x14ac:dyDescent="0.3">
      <c r="B25" s="1"/>
      <c r="C25" s="1"/>
      <c r="D25" s="1"/>
      <c r="E25" s="1"/>
      <c r="F25" s="1"/>
      <c r="G25" s="1"/>
      <c r="H25" s="1"/>
      <c r="O25" s="3"/>
    </row>
    <row r="26" spans="2:16" ht="34.5" customHeight="1" x14ac:dyDescent="0.4">
      <c r="B26" s="1"/>
      <c r="C26" s="1"/>
      <c r="D26" s="1"/>
      <c r="E26" s="1"/>
      <c r="F26" s="1"/>
      <c r="G26" s="1"/>
      <c r="H26" s="1"/>
      <c r="L26" s="22" t="s">
        <v>54</v>
      </c>
      <c r="M26" s="14">
        <v>1</v>
      </c>
      <c r="O26" s="21" t="s">
        <v>52</v>
      </c>
      <c r="P26" s="16">
        <v>0</v>
      </c>
    </row>
    <row r="27" spans="2:16" ht="26.25" customHeight="1" x14ac:dyDescent="0.3">
      <c r="B27" s="1"/>
      <c r="C27" s="1"/>
      <c r="D27" s="1"/>
      <c r="E27" s="1"/>
      <c r="F27" s="1"/>
      <c r="G27" s="1"/>
      <c r="H27" s="1"/>
      <c r="O27" s="3"/>
    </row>
  </sheetData>
  <mergeCells count="5">
    <mergeCell ref="B8:H8"/>
    <mergeCell ref="B20:J20"/>
    <mergeCell ref="B16:N16"/>
    <mergeCell ref="A1:X1"/>
    <mergeCell ref="B12:F12"/>
  </mergeCells>
  <conditionalFormatting sqref="M26">
    <cfRule type="cellIs" dxfId="10" priority="6" operator="greaterThan">
      <formula>$P$24</formula>
    </cfRule>
  </conditionalFormatting>
  <conditionalFormatting sqref="P14">
    <cfRule type="cellIs" dxfId="9" priority="3" operator="equal">
      <formula>$P$10</formula>
    </cfRule>
    <cfRule type="cellIs" dxfId="8" priority="4" operator="lessThan">
      <formula>$P$10</formula>
    </cfRule>
    <cfRule type="cellIs" dxfId="7" priority="11" operator="equal">
      <formula>$P$10</formula>
    </cfRule>
  </conditionalFormatting>
  <conditionalFormatting sqref="P18">
    <cfRule type="cellIs" dxfId="6" priority="10" operator="equal">
      <formula>$P$10</formula>
    </cfRule>
  </conditionalFormatting>
  <conditionalFormatting sqref="P22">
    <cfRule type="cellIs" dxfId="5" priority="1" operator="equal">
      <formula>$P$10</formula>
    </cfRule>
    <cfRule type="cellIs" dxfId="4" priority="2" operator="equal">
      <formula>$P$10</formula>
    </cfRule>
  </conditionalFormatting>
  <conditionalFormatting sqref="P24">
    <cfRule type="cellIs" dxfId="3" priority="8" operator="equal">
      <formula>$P$10</formula>
    </cfRule>
  </conditionalFormatting>
  <conditionalFormatting sqref="P26">
    <cfRule type="cellIs" dxfId="2" priority="5" operator="greaterThan">
      <formula>$P$24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7D1B-5402-496B-B4B4-2F40D5CE91E6}">
  <dimension ref="A1:G38"/>
  <sheetViews>
    <sheetView workbookViewId="0">
      <selection activeCell="G16" sqref="G16"/>
    </sheetView>
  </sheetViews>
  <sheetFormatPr defaultRowHeight="14.4" x14ac:dyDescent="0.3"/>
  <cols>
    <col min="1" max="1" width="18.6640625" customWidth="1"/>
    <col min="2" max="2" width="19.6640625" customWidth="1"/>
    <col min="3" max="3" width="20.33203125" customWidth="1"/>
    <col min="4" max="5" width="18.6640625" style="5" customWidth="1"/>
    <col min="6" max="6" width="44.33203125" customWidth="1"/>
    <col min="7" max="7" width="18.6640625" customWidth="1"/>
  </cols>
  <sheetData>
    <row r="1" spans="1:7" x14ac:dyDescent="0.3">
      <c r="A1" t="s">
        <v>2</v>
      </c>
      <c r="B1" t="s">
        <v>3</v>
      </c>
      <c r="C1" t="s">
        <v>4</v>
      </c>
      <c r="D1" s="5" t="s">
        <v>5</v>
      </c>
      <c r="E1" s="5" t="s">
        <v>6</v>
      </c>
      <c r="F1" t="s">
        <v>7</v>
      </c>
      <c r="G1" t="s">
        <v>8</v>
      </c>
    </row>
    <row r="2" spans="1:7" x14ac:dyDescent="0.3">
      <c r="A2" s="7">
        <f>Form!$B$3</f>
        <v>123456</v>
      </c>
      <c r="C2" t="s">
        <v>9</v>
      </c>
      <c r="D2" s="5">
        <f>Form!$B$5</f>
        <v>44652</v>
      </c>
      <c r="E2" s="5">
        <f>Form!$B$6</f>
        <v>44681</v>
      </c>
      <c r="F2" t="s">
        <v>10</v>
      </c>
      <c r="G2">
        <f>Form!B10</f>
        <v>1</v>
      </c>
    </row>
    <row r="3" spans="1:7" x14ac:dyDescent="0.3">
      <c r="A3" s="7">
        <f>Form!$B$3</f>
        <v>123456</v>
      </c>
      <c r="C3" t="s">
        <v>9</v>
      </c>
      <c r="D3" s="5">
        <f>Form!$B$5</f>
        <v>44652</v>
      </c>
      <c r="E3" s="5">
        <f>Form!$B$6</f>
        <v>44681</v>
      </c>
      <c r="F3" t="s">
        <v>11</v>
      </c>
      <c r="G3">
        <f>Form!C10</f>
        <v>2</v>
      </c>
    </row>
    <row r="4" spans="1:7" x14ac:dyDescent="0.3">
      <c r="A4" s="7">
        <f>Form!$B$3</f>
        <v>123456</v>
      </c>
      <c r="C4" t="s">
        <v>9</v>
      </c>
      <c r="D4" s="5">
        <f>Form!$B$5</f>
        <v>44652</v>
      </c>
      <c r="E4" s="5">
        <f>Form!$B$6</f>
        <v>44681</v>
      </c>
      <c r="F4" t="s">
        <v>12</v>
      </c>
      <c r="G4">
        <f>Form!D10</f>
        <v>0</v>
      </c>
    </row>
    <row r="5" spans="1:7" x14ac:dyDescent="0.3">
      <c r="A5" s="7">
        <f>Form!$B$3</f>
        <v>123456</v>
      </c>
      <c r="C5" t="s">
        <v>9</v>
      </c>
      <c r="D5" s="5">
        <f>Form!$B$5</f>
        <v>44652</v>
      </c>
      <c r="E5" s="5">
        <f>Form!$B$6</f>
        <v>44681</v>
      </c>
      <c r="F5" t="s">
        <v>13</v>
      </c>
      <c r="G5">
        <f>Form!E10</f>
        <v>0</v>
      </c>
    </row>
    <row r="6" spans="1:7" x14ac:dyDescent="0.3">
      <c r="A6" s="7">
        <f>Form!$B$3</f>
        <v>123456</v>
      </c>
      <c r="C6" t="s">
        <v>9</v>
      </c>
      <c r="D6" s="5">
        <f>Form!$B$5</f>
        <v>44652</v>
      </c>
      <c r="E6" s="5">
        <f>Form!$B$6</f>
        <v>44681</v>
      </c>
      <c r="F6" t="s">
        <v>14</v>
      </c>
      <c r="G6">
        <f>Form!F10</f>
        <v>0</v>
      </c>
    </row>
    <row r="7" spans="1:7" x14ac:dyDescent="0.3">
      <c r="A7" s="7">
        <f>Form!$B$3</f>
        <v>123456</v>
      </c>
      <c r="C7" t="s">
        <v>9</v>
      </c>
      <c r="D7" s="5">
        <f>Form!$B$5</f>
        <v>44652</v>
      </c>
      <c r="E7" s="5">
        <f>Form!$B$6</f>
        <v>44681</v>
      </c>
      <c r="F7" t="s">
        <v>15</v>
      </c>
      <c r="G7">
        <f>Form!G10</f>
        <v>1</v>
      </c>
    </row>
    <row r="8" spans="1:7" x14ac:dyDescent="0.3">
      <c r="A8" s="7">
        <f>Form!$B$3</f>
        <v>123456</v>
      </c>
      <c r="C8" t="s">
        <v>9</v>
      </c>
      <c r="D8" s="5">
        <f>Form!$B$5</f>
        <v>44652</v>
      </c>
      <c r="E8" s="5">
        <f>Form!$B$6</f>
        <v>44681</v>
      </c>
      <c r="F8" t="s">
        <v>16</v>
      </c>
      <c r="G8">
        <f>Form!H10</f>
        <v>3</v>
      </c>
    </row>
    <row r="9" spans="1:7" x14ac:dyDescent="0.3">
      <c r="A9" s="7">
        <f>Form!$B$3</f>
        <v>123456</v>
      </c>
      <c r="C9" t="s">
        <v>17</v>
      </c>
      <c r="D9" s="5">
        <f>Form!$B$5</f>
        <v>44652</v>
      </c>
      <c r="E9" s="5">
        <f>Form!$B$6</f>
        <v>44681</v>
      </c>
      <c r="F9" t="s">
        <v>18</v>
      </c>
      <c r="G9">
        <f>Form!P26</f>
        <v>0</v>
      </c>
    </row>
    <row r="10" spans="1:7" x14ac:dyDescent="0.3">
      <c r="A10" s="7">
        <f>Form!$B$3</f>
        <v>123456</v>
      </c>
      <c r="C10" t="s">
        <v>17</v>
      </c>
      <c r="D10" s="5">
        <f>Form!$B$5</f>
        <v>44652</v>
      </c>
      <c r="E10" s="5">
        <f>Form!$B$6</f>
        <v>44681</v>
      </c>
      <c r="F10" t="s">
        <v>19</v>
      </c>
      <c r="G10">
        <f>Form!B14</f>
        <v>1</v>
      </c>
    </row>
    <row r="11" spans="1:7" x14ac:dyDescent="0.3">
      <c r="A11" s="7">
        <f>Form!$B$3</f>
        <v>123456</v>
      </c>
      <c r="C11" t="s">
        <v>17</v>
      </c>
      <c r="D11" s="5">
        <f>Form!$B$5</f>
        <v>44652</v>
      </c>
      <c r="E11" s="5">
        <f>Form!$B$6</f>
        <v>44681</v>
      </c>
      <c r="F11" t="s">
        <v>20</v>
      </c>
      <c r="G11">
        <f>Form!C14</f>
        <v>2</v>
      </c>
    </row>
    <row r="12" spans="1:7" x14ac:dyDescent="0.3">
      <c r="A12" s="7">
        <f>Form!$B$3</f>
        <v>123456</v>
      </c>
      <c r="C12" t="s">
        <v>17</v>
      </c>
      <c r="D12" s="5">
        <f>Form!$B$5</f>
        <v>44652</v>
      </c>
      <c r="E12" s="5">
        <f>Form!$B$6</f>
        <v>44681</v>
      </c>
      <c r="F12" t="s">
        <v>21</v>
      </c>
      <c r="G12">
        <f>Form!D14</f>
        <v>0</v>
      </c>
    </row>
    <row r="13" spans="1:7" x14ac:dyDescent="0.3">
      <c r="A13" s="7">
        <f>Form!$B$3</f>
        <v>123456</v>
      </c>
      <c r="C13" t="s">
        <v>17</v>
      </c>
      <c r="D13" s="5">
        <f>Form!$B$5</f>
        <v>44652</v>
      </c>
      <c r="E13" s="5">
        <f>Form!$B$6</f>
        <v>44681</v>
      </c>
      <c r="F13" t="s">
        <v>22</v>
      </c>
      <c r="G13">
        <f>Form!E14</f>
        <v>3</v>
      </c>
    </row>
    <row r="14" spans="1:7" x14ac:dyDescent="0.3">
      <c r="A14" s="7">
        <f>Form!$B$3</f>
        <v>123456</v>
      </c>
      <c r="C14" t="s">
        <v>93</v>
      </c>
      <c r="D14" s="5">
        <f>Form!$B$5</f>
        <v>44652</v>
      </c>
      <c r="E14" s="5">
        <f>Form!$B$6</f>
        <v>44681</v>
      </c>
      <c r="F14" t="s">
        <v>94</v>
      </c>
      <c r="G14">
        <f>Form!F14</f>
        <v>1</v>
      </c>
    </row>
    <row r="15" spans="1:7" x14ac:dyDescent="0.3">
      <c r="A15" s="7">
        <f>Form!$B$3</f>
        <v>123456</v>
      </c>
      <c r="C15" t="s">
        <v>56</v>
      </c>
      <c r="D15" s="5">
        <f>Form!$B$5</f>
        <v>44652</v>
      </c>
      <c r="E15" s="5">
        <f>Form!$B$6</f>
        <v>44681</v>
      </c>
      <c r="F15" t="s">
        <v>55</v>
      </c>
      <c r="G15">
        <f>Form!P24</f>
        <v>7</v>
      </c>
    </row>
    <row r="16" spans="1:7" x14ac:dyDescent="0.3">
      <c r="A16" s="7">
        <f>Form!$B$3</f>
        <v>123456</v>
      </c>
      <c r="C16" t="s">
        <v>56</v>
      </c>
      <c r="D16" s="5">
        <f>Form!$B$5</f>
        <v>44652</v>
      </c>
      <c r="E16" s="5">
        <f>Form!$B$6</f>
        <v>44681</v>
      </c>
      <c r="F16" t="s">
        <v>95</v>
      </c>
      <c r="G16" s="25">
        <f>Form!M26</f>
        <v>1</v>
      </c>
    </row>
    <row r="17" spans="1:7" x14ac:dyDescent="0.3">
      <c r="A17" s="7">
        <f>Form!$B$3</f>
        <v>123456</v>
      </c>
      <c r="C17" t="s">
        <v>68</v>
      </c>
      <c r="D17" s="5">
        <f>Form!$B$5</f>
        <v>44652</v>
      </c>
      <c r="E17" s="5">
        <f>Form!$B$6</f>
        <v>44681</v>
      </c>
      <c r="F17" t="s">
        <v>69</v>
      </c>
      <c r="G17">
        <f>Form!B18</f>
        <v>3</v>
      </c>
    </row>
    <row r="18" spans="1:7" x14ac:dyDescent="0.3">
      <c r="A18" s="7">
        <f>Form!$B$3</f>
        <v>123456</v>
      </c>
      <c r="C18" t="s">
        <v>68</v>
      </c>
      <c r="D18" s="5">
        <f>Form!$B$5</f>
        <v>44652</v>
      </c>
      <c r="E18" s="5">
        <f>Form!$B$6</f>
        <v>44681</v>
      </c>
      <c r="F18" t="s">
        <v>70</v>
      </c>
      <c r="G18">
        <f>Form!C18</f>
        <v>0</v>
      </c>
    </row>
    <row r="19" spans="1:7" x14ac:dyDescent="0.3">
      <c r="A19" s="7">
        <f>Form!$B$3</f>
        <v>123456</v>
      </c>
      <c r="C19" t="s">
        <v>68</v>
      </c>
      <c r="D19" s="5">
        <f>Form!$B$5</f>
        <v>44652</v>
      </c>
      <c r="E19" s="5">
        <f>Form!$B$6</f>
        <v>44681</v>
      </c>
      <c r="F19" t="s">
        <v>71</v>
      </c>
      <c r="G19">
        <f>Form!D18</f>
        <v>0</v>
      </c>
    </row>
    <row r="20" spans="1:7" x14ac:dyDescent="0.3">
      <c r="A20" s="7">
        <f>Form!$B$3</f>
        <v>123456</v>
      </c>
      <c r="C20" t="s">
        <v>68</v>
      </c>
      <c r="D20" s="5">
        <f>Form!$B$5</f>
        <v>44652</v>
      </c>
      <c r="E20" s="5">
        <f>Form!$B$6</f>
        <v>44681</v>
      </c>
      <c r="F20" t="s">
        <v>72</v>
      </c>
      <c r="G20">
        <f>Form!E18</f>
        <v>0</v>
      </c>
    </row>
    <row r="21" spans="1:7" x14ac:dyDescent="0.3">
      <c r="A21" s="7">
        <f>Form!$B$3</f>
        <v>123456</v>
      </c>
      <c r="C21" t="s">
        <v>68</v>
      </c>
      <c r="D21" s="5">
        <f>Form!$B$5</f>
        <v>44652</v>
      </c>
      <c r="E21" s="5">
        <f>Form!$B$6</f>
        <v>44681</v>
      </c>
      <c r="F21" t="s">
        <v>73</v>
      </c>
      <c r="G21">
        <f>Form!F18</f>
        <v>0</v>
      </c>
    </row>
    <row r="22" spans="1:7" x14ac:dyDescent="0.3">
      <c r="A22" s="7">
        <f>Form!$B$3</f>
        <v>123456</v>
      </c>
      <c r="C22" t="s">
        <v>68</v>
      </c>
      <c r="D22" s="5">
        <f>Form!$B$5</f>
        <v>44652</v>
      </c>
      <c r="E22" s="5">
        <f>Form!$B$6</f>
        <v>44681</v>
      </c>
      <c r="F22" t="s">
        <v>74</v>
      </c>
      <c r="G22">
        <f>Form!G18</f>
        <v>0</v>
      </c>
    </row>
    <row r="23" spans="1:7" x14ac:dyDescent="0.3">
      <c r="A23" s="7">
        <f>Form!$B$3</f>
        <v>123456</v>
      </c>
      <c r="C23" t="s">
        <v>68</v>
      </c>
      <c r="D23" s="5">
        <f>Form!$B$5</f>
        <v>44652</v>
      </c>
      <c r="E23" s="5">
        <f>Form!$B$6</f>
        <v>44681</v>
      </c>
      <c r="F23" t="s">
        <v>75</v>
      </c>
      <c r="G23">
        <f>Form!H18</f>
        <v>0</v>
      </c>
    </row>
    <row r="24" spans="1:7" x14ac:dyDescent="0.3">
      <c r="A24" s="7">
        <f>Form!$B$3</f>
        <v>123456</v>
      </c>
      <c r="C24" t="s">
        <v>68</v>
      </c>
      <c r="D24" s="5">
        <f>Form!$B$5</f>
        <v>44652</v>
      </c>
      <c r="E24" s="5">
        <f>Form!$B$6</f>
        <v>44681</v>
      </c>
      <c r="F24" t="s">
        <v>76</v>
      </c>
      <c r="G24">
        <f>Form!I18</f>
        <v>0</v>
      </c>
    </row>
    <row r="25" spans="1:7" x14ac:dyDescent="0.3">
      <c r="A25" s="7">
        <f>Form!$B$3</f>
        <v>123456</v>
      </c>
      <c r="C25" t="s">
        <v>68</v>
      </c>
      <c r="D25" s="5">
        <f>Form!$B$5</f>
        <v>44652</v>
      </c>
      <c r="E25" s="5">
        <f>Form!$B$6</f>
        <v>44681</v>
      </c>
      <c r="F25" t="s">
        <v>77</v>
      </c>
      <c r="G25">
        <f>Form!J18</f>
        <v>0</v>
      </c>
    </row>
    <row r="26" spans="1:7" x14ac:dyDescent="0.3">
      <c r="A26" s="7">
        <f>Form!$B$3</f>
        <v>123456</v>
      </c>
      <c r="C26" t="s">
        <v>68</v>
      </c>
      <c r="D26" s="5">
        <f>Form!$B$5</f>
        <v>44652</v>
      </c>
      <c r="E26" s="5">
        <f>Form!$B$6</f>
        <v>44681</v>
      </c>
      <c r="F26" t="s">
        <v>78</v>
      </c>
      <c r="G26">
        <f>Form!K18</f>
        <v>0</v>
      </c>
    </row>
    <row r="27" spans="1:7" x14ac:dyDescent="0.3">
      <c r="A27" s="7">
        <f>Form!$B$3</f>
        <v>123456</v>
      </c>
      <c r="C27" t="s">
        <v>68</v>
      </c>
      <c r="D27" s="5">
        <f>Form!$B$5</f>
        <v>44652</v>
      </c>
      <c r="E27" s="5">
        <f>Form!$B$6</f>
        <v>44681</v>
      </c>
      <c r="F27" t="s">
        <v>79</v>
      </c>
      <c r="G27">
        <f>Form!L18</f>
        <v>0</v>
      </c>
    </row>
    <row r="28" spans="1:7" x14ac:dyDescent="0.3">
      <c r="A28" s="7">
        <f>Form!$B$3</f>
        <v>123456</v>
      </c>
      <c r="C28" t="s">
        <v>68</v>
      </c>
      <c r="D28" s="5">
        <f>Form!$B$5</f>
        <v>44652</v>
      </c>
      <c r="E28" s="5">
        <f>Form!$B$6</f>
        <v>44681</v>
      </c>
      <c r="F28" t="s">
        <v>80</v>
      </c>
      <c r="G28">
        <f>Form!M18</f>
        <v>0</v>
      </c>
    </row>
    <row r="29" spans="1:7" x14ac:dyDescent="0.3">
      <c r="A29" s="7">
        <f>Form!$B$3</f>
        <v>123456</v>
      </c>
      <c r="C29" t="s">
        <v>68</v>
      </c>
      <c r="D29" s="5">
        <f>Form!$B$5</f>
        <v>44652</v>
      </c>
      <c r="E29" s="5">
        <f>Form!$B$6</f>
        <v>44681</v>
      </c>
      <c r="F29" t="s">
        <v>81</v>
      </c>
      <c r="G29">
        <f>Form!N18</f>
        <v>0</v>
      </c>
    </row>
    <row r="30" spans="1:7" x14ac:dyDescent="0.3">
      <c r="A30" s="7">
        <f>Form!$B$3</f>
        <v>123456</v>
      </c>
      <c r="C30" t="s">
        <v>82</v>
      </c>
      <c r="D30" s="5">
        <f>Form!$B$5</f>
        <v>44652</v>
      </c>
      <c r="E30" s="5">
        <f>Form!$B$6</f>
        <v>44681</v>
      </c>
      <c r="F30" t="s">
        <v>83</v>
      </c>
      <c r="G30">
        <f>Form!B22</f>
        <v>3</v>
      </c>
    </row>
    <row r="31" spans="1:7" x14ac:dyDescent="0.3">
      <c r="A31" s="7">
        <f>Form!$B$3</f>
        <v>123456</v>
      </c>
      <c r="C31" t="s">
        <v>82</v>
      </c>
      <c r="D31" s="5">
        <f>Form!$B$5</f>
        <v>44652</v>
      </c>
      <c r="E31" s="5">
        <f>Form!$B$6</f>
        <v>44681</v>
      </c>
      <c r="F31" t="s">
        <v>84</v>
      </c>
      <c r="G31">
        <f>Form!C22</f>
        <v>0</v>
      </c>
    </row>
    <row r="32" spans="1:7" x14ac:dyDescent="0.3">
      <c r="A32" s="7">
        <f>Form!$B$3</f>
        <v>123456</v>
      </c>
      <c r="C32" t="s">
        <v>82</v>
      </c>
      <c r="D32" s="5">
        <f>Form!$B$5</f>
        <v>44652</v>
      </c>
      <c r="E32" s="5">
        <f>Form!$B$6</f>
        <v>44681</v>
      </c>
      <c r="F32" t="s">
        <v>85</v>
      </c>
      <c r="G32">
        <f>Form!D22</f>
        <v>0</v>
      </c>
    </row>
    <row r="33" spans="1:7" x14ac:dyDescent="0.3">
      <c r="A33" s="7">
        <f>Form!$B$3</f>
        <v>123456</v>
      </c>
      <c r="C33" t="s">
        <v>82</v>
      </c>
      <c r="D33" s="5">
        <f>Form!$B$5</f>
        <v>44652</v>
      </c>
      <c r="E33" s="5">
        <f>Form!$B$6</f>
        <v>44681</v>
      </c>
      <c r="F33" t="s">
        <v>86</v>
      </c>
      <c r="G33">
        <f>Form!E22</f>
        <v>0</v>
      </c>
    </row>
    <row r="34" spans="1:7" x14ac:dyDescent="0.3">
      <c r="A34" s="7">
        <f>Form!$B$3</f>
        <v>123456</v>
      </c>
      <c r="C34" t="s">
        <v>82</v>
      </c>
      <c r="D34" s="5">
        <f>Form!$B$5</f>
        <v>44652</v>
      </c>
      <c r="E34" s="5">
        <f>Form!$B$6</f>
        <v>44681</v>
      </c>
      <c r="F34" t="s">
        <v>87</v>
      </c>
      <c r="G34">
        <f>Form!F22</f>
        <v>0</v>
      </c>
    </row>
    <row r="35" spans="1:7" x14ac:dyDescent="0.3">
      <c r="A35" s="7">
        <f>Form!$B$3</f>
        <v>123456</v>
      </c>
      <c r="C35" t="s">
        <v>82</v>
      </c>
      <c r="D35" s="5">
        <f>Form!$B$5</f>
        <v>44652</v>
      </c>
      <c r="E35" s="5">
        <f>Form!$B$6</f>
        <v>44681</v>
      </c>
      <c r="F35" t="s">
        <v>88</v>
      </c>
      <c r="G35">
        <f>Form!G22</f>
        <v>0</v>
      </c>
    </row>
    <row r="36" spans="1:7" x14ac:dyDescent="0.3">
      <c r="A36" s="7">
        <f>Form!$B$3</f>
        <v>123456</v>
      </c>
      <c r="C36" t="s">
        <v>82</v>
      </c>
      <c r="D36" s="5">
        <f>Form!$B$5</f>
        <v>44652</v>
      </c>
      <c r="E36" s="5">
        <f>Form!$B$6</f>
        <v>44681</v>
      </c>
      <c r="F36" t="s">
        <v>89</v>
      </c>
      <c r="G36">
        <f>Form!H22</f>
        <v>0</v>
      </c>
    </row>
    <row r="37" spans="1:7" x14ac:dyDescent="0.3">
      <c r="A37" s="7">
        <f>Form!$B$3</f>
        <v>123456</v>
      </c>
      <c r="C37" t="s">
        <v>82</v>
      </c>
      <c r="D37" s="5">
        <f>Form!$B$5</f>
        <v>44652</v>
      </c>
      <c r="E37" s="5">
        <f>Form!$B$6</f>
        <v>44681</v>
      </c>
      <c r="F37" t="s">
        <v>90</v>
      </c>
      <c r="G37">
        <f>Form!I22</f>
        <v>0</v>
      </c>
    </row>
    <row r="38" spans="1:7" x14ac:dyDescent="0.3">
      <c r="A38" s="7">
        <f>Form!$B$3</f>
        <v>123456</v>
      </c>
      <c r="C38" t="s">
        <v>82</v>
      </c>
      <c r="D38" s="5">
        <f>Form!$B$5</f>
        <v>44652</v>
      </c>
      <c r="E38" s="5">
        <f>Form!$B$6</f>
        <v>44681</v>
      </c>
      <c r="F38" t="s">
        <v>91</v>
      </c>
      <c r="G38">
        <f>Form!J22</f>
        <v>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Upload</vt:lpstr>
      <vt:lpstr>Op_Clinics</vt:lpstr>
    </vt:vector>
  </TitlesOfParts>
  <Company>Washington State Hospital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Fonseca Crescioni</dc:creator>
  <cp:lastModifiedBy>Melina Ovchiyan</cp:lastModifiedBy>
  <dcterms:created xsi:type="dcterms:W3CDTF">2022-05-12T22:45:57Z</dcterms:created>
  <dcterms:modified xsi:type="dcterms:W3CDTF">2023-11-20T19:00:18Z</dcterms:modified>
</cp:coreProperties>
</file>